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MF\NG\DOCUMENTOS DEL BOLETÍN CUANDO REGRESO DE DONDE VIRNA. 12-01-24\CUADROS\"/>
    </mc:Choice>
  </mc:AlternateContent>
  <bookViews>
    <workbookView xWindow="0" yWindow="0" windowWidth="27375" windowHeight="10845"/>
  </bookViews>
  <sheets>
    <sheet name="312-42" sheetId="1" r:id="rId1"/>
  </sheets>
  <definedNames>
    <definedName name="_Regression_Int" localSheetId="0" hidden="1">1</definedName>
    <definedName name="_xlnm.Print_Area" localSheetId="0">'312-42'!$A$1:$M$44</definedName>
    <definedName name="Imprimir_área_IM" localSheetId="0">'312-42'!$A$1:$L$41</definedName>
  </definedNames>
  <calcPr calcId="152511"/>
</workbook>
</file>

<file path=xl/calcChain.xml><?xml version="1.0" encoding="utf-8"?>
<calcChain xmlns="http://schemas.openxmlformats.org/spreadsheetml/2006/main">
  <c r="B18" i="1" l="1"/>
  <c r="B31" i="1"/>
  <c r="B25" i="1"/>
  <c r="B12" i="1"/>
  <c r="D8" i="1"/>
  <c r="E8" i="1"/>
  <c r="F8" i="1"/>
  <c r="G8" i="1"/>
  <c r="H8" i="1"/>
  <c r="I8" i="1"/>
  <c r="J8" i="1"/>
  <c r="K8" i="1"/>
  <c r="L8" i="1"/>
  <c r="M8" i="1"/>
  <c r="C8" i="1"/>
  <c r="M33" i="1" l="1"/>
  <c r="M20" i="1"/>
  <c r="M14" i="1"/>
  <c r="M27" i="1"/>
  <c r="J33" i="1"/>
  <c r="J20" i="1"/>
  <c r="J14" i="1"/>
  <c r="J27" i="1"/>
  <c r="G33" i="1"/>
  <c r="G20" i="1"/>
  <c r="G14" i="1"/>
  <c r="G27" i="1"/>
  <c r="D20" i="1"/>
  <c r="D14" i="1"/>
  <c r="D27" i="1"/>
  <c r="B8" i="1"/>
  <c r="B33" i="1" s="1"/>
  <c r="L33" i="1"/>
  <c r="L20" i="1"/>
  <c r="L14" i="1"/>
  <c r="L27" i="1"/>
  <c r="I33" i="1"/>
  <c r="I20" i="1"/>
  <c r="I14" i="1"/>
  <c r="I27" i="1"/>
  <c r="F33" i="1"/>
  <c r="F20" i="1"/>
  <c r="F14" i="1"/>
  <c r="F27" i="1"/>
  <c r="C20" i="1"/>
  <c r="C14" i="1"/>
  <c r="C27" i="1"/>
  <c r="K27" i="1"/>
  <c r="K33" i="1"/>
  <c r="K20" i="1"/>
  <c r="K14" i="1"/>
  <c r="H27" i="1"/>
  <c r="H33" i="1"/>
  <c r="H20" i="1"/>
  <c r="H14" i="1"/>
  <c r="E27" i="1"/>
  <c r="E33" i="1"/>
  <c r="E14" i="1"/>
  <c r="B20" i="1" l="1"/>
  <c r="B14" i="1"/>
  <c r="B27" i="1"/>
</calcChain>
</file>

<file path=xl/sharedStrings.xml><?xml version="1.0" encoding="utf-8"?>
<sst xmlns="http://schemas.openxmlformats.org/spreadsheetml/2006/main" count="66" uniqueCount="30">
  <si>
    <t>Para consumo del hogar</t>
  </si>
  <si>
    <t>Para semilla:</t>
  </si>
  <si>
    <t>Para otros fines:</t>
  </si>
  <si>
    <t>Total</t>
  </si>
  <si>
    <t>Coclé</t>
  </si>
  <si>
    <t>Colón</t>
  </si>
  <si>
    <t>Chiriquí</t>
  </si>
  <si>
    <t>Darién</t>
  </si>
  <si>
    <t>Herrera</t>
  </si>
  <si>
    <t>Panamá</t>
  </si>
  <si>
    <t>Veraguas</t>
  </si>
  <si>
    <t>Cosecha de frijol de bejuco (quintales en grano seco)</t>
  </si>
  <si>
    <t>Bocas del Toro</t>
  </si>
  <si>
    <t>Los      Santos</t>
  </si>
  <si>
    <t>Comarca Ngäbe Buglé</t>
  </si>
  <si>
    <t>Provincia y comarca indígena</t>
  </si>
  <si>
    <t>Disponible para la venta:</t>
  </si>
  <si>
    <t>Vendió:</t>
  </si>
  <si>
    <t>del productor:</t>
  </si>
  <si>
    <t>Panamá Oeste</t>
  </si>
  <si>
    <t>Utilización</t>
  </si>
  <si>
    <t xml:space="preserve">  -  Cantidad nula o cero.</t>
  </si>
  <si>
    <t xml:space="preserve">                TOTAL       </t>
  </si>
  <si>
    <t xml:space="preserve">     Porcentaje       </t>
  </si>
  <si>
    <t xml:space="preserve">     Cantidad       </t>
  </si>
  <si>
    <t xml:space="preserve">     Cantidad</t>
  </si>
  <si>
    <t>Cuadro 42.  COSECHA DE FRIJOL DE BEJUCO EN LA REPÚBLICA, POR PROVINCIA Y COMARCA INDÍGENA, SEGÚN UTILIZACIÓN:  
AÑO AGRÍCOLA 2022/23</t>
  </si>
  <si>
    <t>-</t>
  </si>
  <si>
    <t xml:space="preserve">  0 Cuando la cantidad es menor a la mitad de la unidad o fracción decimal adoptada, para la expresión del dato.</t>
  </si>
  <si>
    <t>0.0 Cuando la cantidad es menor a la mitad de la unidad o fracción decimal adoptada,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</si>
</sst>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);\(#,##0.0\)"/>
    <numFmt numFmtId="165" formatCode="0.0"/>
    <numFmt numFmtId="166" formatCode="#,##0.0"/>
  </numFmts>
  <fonts count="8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 applyAlignment="1" applyProtection="1">
      <alignment horizontal="left" vertical="center"/>
    </xf>
    <xf numFmtId="0" fontId="2" fillId="0" borderId="3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3" fontId="2" fillId="0" borderId="9" xfId="0" applyNumberFormat="1" applyFont="1" applyFill="1" applyBorder="1" applyAlignment="1">
      <alignment vertical="center"/>
    </xf>
    <xf numFmtId="0" fontId="5" fillId="0" borderId="0" xfId="0" applyFont="1" applyFill="1" applyAlignment="1" applyProtection="1"/>
    <xf numFmtId="3" fontId="5" fillId="0" borderId="2" xfId="0" applyNumberFormat="1" applyFont="1" applyFill="1" applyBorder="1" applyAlignment="1" applyProtection="1">
      <alignment horizontal="right"/>
    </xf>
    <xf numFmtId="0" fontId="3" fillId="0" borderId="4" xfId="0" applyFont="1" applyFill="1" applyBorder="1" applyAlignment="1" applyProtection="1">
      <alignment horizontal="left"/>
    </xf>
    <xf numFmtId="166" fontId="2" fillId="0" borderId="5" xfId="0" applyNumberFormat="1" applyFont="1" applyFill="1" applyBorder="1" applyAlignment="1" applyProtection="1">
      <alignment horizontal="right"/>
    </xf>
    <xf numFmtId="0" fontId="1" fillId="0" borderId="4" xfId="0" applyFont="1" applyFill="1" applyBorder="1" applyAlignment="1"/>
    <xf numFmtId="166" fontId="2" fillId="0" borderId="5" xfId="0" applyNumberFormat="1" applyFont="1" applyFill="1" applyBorder="1" applyAlignment="1">
      <alignment horizontal="right"/>
    </xf>
    <xf numFmtId="0" fontId="1" fillId="0" borderId="4" xfId="0" applyFont="1" applyFill="1" applyBorder="1" applyAlignment="1" applyProtection="1">
      <alignment horizontal="left"/>
    </xf>
    <xf numFmtId="164" fontId="2" fillId="0" borderId="5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39" fontId="2" fillId="0" borderId="5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 applyProtection="1">
      <alignment horizontal="right"/>
    </xf>
    <xf numFmtId="3" fontId="2" fillId="0" borderId="5" xfId="0" applyNumberFormat="1" applyFont="1" applyFill="1" applyBorder="1" applyAlignment="1">
      <alignment horizontal="right"/>
    </xf>
    <xf numFmtId="164" fontId="2" fillId="0" borderId="5" xfId="0" applyNumberFormat="1" applyFont="1" applyFill="1" applyBorder="1" applyAlignment="1" applyProtection="1">
      <alignment horizontal="right"/>
    </xf>
    <xf numFmtId="37" fontId="2" fillId="0" borderId="5" xfId="0" applyNumberFormat="1" applyFont="1" applyFill="1" applyBorder="1" applyAlignment="1" applyProtection="1">
      <alignment horizontal="right"/>
    </xf>
    <xf numFmtId="0" fontId="2" fillId="0" borderId="5" xfId="0" applyFont="1" applyFill="1" applyBorder="1" applyAlignment="1" applyProtection="1">
      <alignment horizontal="right"/>
    </xf>
    <xf numFmtId="0" fontId="1" fillId="0" borderId="6" xfId="0" applyFont="1" applyFill="1" applyBorder="1" applyAlignment="1"/>
    <xf numFmtId="164" fontId="2" fillId="0" borderId="7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166" fontId="2" fillId="0" borderId="3" xfId="0" applyNumberFormat="1" applyFont="1" applyFill="1" applyBorder="1" applyAlignment="1">
      <alignment vertical="center"/>
    </xf>
    <xf numFmtId="0" fontId="1" fillId="0" borderId="7" xfId="0" applyFont="1" applyFill="1" applyBorder="1" applyAlignment="1"/>
    <xf numFmtId="0" fontId="5" fillId="0" borderId="0" xfId="0" applyFont="1" applyFill="1" applyAlignment="1" applyProtection="1">
      <alignment horizontal="left"/>
    </xf>
    <xf numFmtId="0" fontId="5" fillId="2" borderId="10" xfId="0" applyFont="1" applyFill="1" applyBorder="1" applyAlignment="1" applyProtection="1">
      <alignment horizontal="center" vertical="center" wrapText="1"/>
    </xf>
    <xf numFmtId="166" fontId="2" fillId="0" borderId="2" xfId="0" applyNumberFormat="1" applyFont="1" applyFill="1" applyBorder="1" applyAlignment="1" applyProtection="1">
      <alignment horizontal="right"/>
    </xf>
    <xf numFmtId="166" fontId="2" fillId="0" borderId="2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3" fontId="2" fillId="0" borderId="2" xfId="0" applyNumberFormat="1" applyFont="1" applyFill="1" applyBorder="1" applyAlignment="1" applyProtection="1">
      <alignment horizontal="right"/>
    </xf>
    <xf numFmtId="3" fontId="2" fillId="0" borderId="2" xfId="0" applyNumberFormat="1" applyFont="1" applyFill="1" applyBorder="1" applyAlignment="1">
      <alignment horizontal="right"/>
    </xf>
    <xf numFmtId="37" fontId="2" fillId="0" borderId="2" xfId="0" applyNumberFormat="1" applyFont="1" applyFill="1" applyBorder="1" applyAlignment="1" applyProtection="1">
      <alignment horizontal="right"/>
    </xf>
    <xf numFmtId="3" fontId="3" fillId="0" borderId="2" xfId="0" applyNumberFormat="1" applyFont="1" applyFill="1" applyBorder="1" applyAlignment="1">
      <alignment horizontal="right"/>
    </xf>
    <xf numFmtId="0" fontId="1" fillId="0" borderId="11" xfId="0" applyFont="1" applyFill="1" applyBorder="1" applyAlignment="1"/>
    <xf numFmtId="4" fontId="1" fillId="0" borderId="5" xfId="0" applyNumberFormat="1" applyFont="1" applyFill="1" applyBorder="1" applyAlignment="1">
      <alignment horizontal="right"/>
    </xf>
    <xf numFmtId="166" fontId="1" fillId="0" borderId="5" xfId="0" applyNumberFormat="1" applyFont="1" applyFill="1" applyBorder="1" applyAlignment="1">
      <alignment horizontal="right"/>
    </xf>
    <xf numFmtId="4" fontId="1" fillId="0" borderId="2" xfId="0" applyNumberFormat="1" applyFont="1" applyFill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165" fontId="1" fillId="0" borderId="5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>
      <alignment horizontal="right"/>
    </xf>
    <xf numFmtId="0" fontId="3" fillId="0" borderId="0" xfId="0" applyFont="1" applyFill="1" applyAlignment="1" applyProtection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indexed="52"/>
  </sheetPr>
  <dimension ref="A1:N47"/>
  <sheetViews>
    <sheetView showGridLines="0" tabSelected="1" view="pageBreakPreview" zoomScaleNormal="90" zoomScaleSheetLayoutView="100" workbookViewId="0">
      <selection activeCell="A4" sqref="A4:A6"/>
    </sheetView>
  </sheetViews>
  <sheetFormatPr baseColWidth="10" defaultColWidth="9.77734375" defaultRowHeight="15" customHeight="1" x14ac:dyDescent="0.2"/>
  <cols>
    <col min="1" max="1" width="18.21875" style="11" customWidth="1"/>
    <col min="2" max="2" width="6.88671875" style="11" customWidth="1"/>
    <col min="3" max="3" width="6.44140625" style="11" customWidth="1"/>
    <col min="4" max="5" width="7.21875" style="11" bestFit="1" customWidth="1"/>
    <col min="6" max="6" width="7" style="11" customWidth="1"/>
    <col min="7" max="7" width="5.88671875" style="11" customWidth="1"/>
    <col min="8" max="8" width="8.5546875" style="11" bestFit="1" customWidth="1"/>
    <col min="9" max="9" width="6.21875" style="11" customWidth="1"/>
    <col min="10" max="11" width="7.109375" style="11" customWidth="1"/>
    <col min="12" max="12" width="8.21875" style="11" customWidth="1"/>
    <col min="13" max="13" width="7.6640625" style="10" customWidth="1"/>
    <col min="14" max="14" width="3.77734375" style="10" customWidth="1"/>
    <col min="15" max="16384" width="9.77734375" style="11"/>
  </cols>
  <sheetData>
    <row r="1" spans="1:13" ht="15" customHeight="1" x14ac:dyDescent="0.2">
      <c r="A1" s="55" t="s">
        <v>26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30" customHeight="1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18.75" customHeight="1" x14ac:dyDescent="0.2"/>
    <row r="4" spans="1:13" ht="26.25" customHeight="1" x14ac:dyDescent="0.2">
      <c r="A4" s="56" t="s">
        <v>20</v>
      </c>
      <c r="B4" s="58" t="s">
        <v>11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60"/>
    </row>
    <row r="5" spans="1:13" ht="26.25" customHeight="1" x14ac:dyDescent="0.2">
      <c r="A5" s="57"/>
      <c r="B5" s="58" t="s">
        <v>3</v>
      </c>
      <c r="C5" s="58" t="s">
        <v>15</v>
      </c>
      <c r="D5" s="58"/>
      <c r="E5" s="58"/>
      <c r="F5" s="58"/>
      <c r="G5" s="58"/>
      <c r="H5" s="58"/>
      <c r="I5" s="58"/>
      <c r="J5" s="58"/>
      <c r="K5" s="58"/>
      <c r="L5" s="58"/>
      <c r="M5" s="60"/>
    </row>
    <row r="6" spans="1:13" ht="54" customHeight="1" x14ac:dyDescent="0.2">
      <c r="A6" s="57"/>
      <c r="B6" s="59"/>
      <c r="C6" s="12" t="s">
        <v>12</v>
      </c>
      <c r="D6" s="12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12" t="s">
        <v>13</v>
      </c>
      <c r="J6" s="12" t="s">
        <v>9</v>
      </c>
      <c r="K6" s="12" t="s">
        <v>19</v>
      </c>
      <c r="L6" s="12" t="s">
        <v>10</v>
      </c>
      <c r="M6" s="36" t="s">
        <v>14</v>
      </c>
    </row>
    <row r="7" spans="1:13" ht="20.45" customHeight="1" x14ac:dyDescent="0.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ht="24.75" customHeight="1" x14ac:dyDescent="0.2">
      <c r="A8" s="35" t="s">
        <v>22</v>
      </c>
      <c r="B8" s="32">
        <f>SUM(C8:M8)</f>
        <v>135300</v>
      </c>
      <c r="C8" s="32">
        <f>C12+C18+C25+C31+C37</f>
        <v>500</v>
      </c>
      <c r="D8" s="32">
        <f>D12+D18+D25+D31+D37</f>
        <v>500</v>
      </c>
      <c r="E8" s="32">
        <f t="shared" ref="E8:M8" si="0">E12+E18+E25+E31+E37</f>
        <v>500</v>
      </c>
      <c r="F8" s="32">
        <f t="shared" si="0"/>
        <v>101200</v>
      </c>
      <c r="G8" s="32">
        <f t="shared" si="0"/>
        <v>2000</v>
      </c>
      <c r="H8" s="32">
        <f t="shared" si="0"/>
        <v>3600</v>
      </c>
      <c r="I8" s="32">
        <f t="shared" si="0"/>
        <v>4300</v>
      </c>
      <c r="J8" s="32">
        <f t="shared" si="0"/>
        <v>4400</v>
      </c>
      <c r="K8" s="32">
        <f t="shared" si="0"/>
        <v>6400</v>
      </c>
      <c r="L8" s="32">
        <f t="shared" si="0"/>
        <v>6800</v>
      </c>
      <c r="M8" s="43">
        <f t="shared" si="0"/>
        <v>5100</v>
      </c>
    </row>
    <row r="9" spans="1:13" ht="24.75" customHeight="1" x14ac:dyDescent="0.2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 ht="24.75" customHeight="1" x14ac:dyDescent="0.2">
      <c r="A10" s="17" t="s">
        <v>17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37"/>
    </row>
    <row r="11" spans="1:13" ht="24.75" customHeight="1" x14ac:dyDescent="0.2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38"/>
    </row>
    <row r="12" spans="1:13" ht="24.75" customHeight="1" x14ac:dyDescent="0.2">
      <c r="A12" s="21" t="s">
        <v>25</v>
      </c>
      <c r="B12" s="32">
        <f>SUM(C12:M12)</f>
        <v>102400</v>
      </c>
      <c r="C12" s="54">
        <v>100</v>
      </c>
      <c r="D12" s="32">
        <v>100</v>
      </c>
      <c r="E12" s="32">
        <v>100</v>
      </c>
      <c r="F12" s="32">
        <v>96400</v>
      </c>
      <c r="G12" s="32">
        <v>500</v>
      </c>
      <c r="H12" s="32">
        <v>300</v>
      </c>
      <c r="I12" s="32">
        <v>2600</v>
      </c>
      <c r="J12" s="32">
        <v>100</v>
      </c>
      <c r="K12" s="32">
        <v>1300</v>
      </c>
      <c r="L12" s="32">
        <v>600</v>
      </c>
      <c r="M12" s="43">
        <v>300</v>
      </c>
    </row>
    <row r="13" spans="1:13" ht="24.75" customHeight="1" x14ac:dyDescent="0.2">
      <c r="A13" s="19"/>
      <c r="B13" s="22"/>
      <c r="C13" s="23"/>
      <c r="D13" s="23"/>
      <c r="E13" s="23"/>
      <c r="F13" s="23"/>
      <c r="G13" s="23"/>
      <c r="H13" s="23"/>
      <c r="I13" s="23"/>
      <c r="J13" s="24"/>
      <c r="K13" s="24"/>
      <c r="L13" s="23"/>
      <c r="M13" s="39"/>
    </row>
    <row r="14" spans="1:13" ht="24.75" customHeight="1" x14ac:dyDescent="0.2">
      <c r="A14" s="21" t="s">
        <v>23</v>
      </c>
      <c r="B14" s="45">
        <f>(B12/B8)*100</f>
        <v>75.68366592756837</v>
      </c>
      <c r="C14" s="45">
        <f t="shared" ref="C14:M14" si="1">(C12/C8)*100</f>
        <v>20</v>
      </c>
      <c r="D14" s="45">
        <f t="shared" si="1"/>
        <v>20</v>
      </c>
      <c r="E14" s="45">
        <f t="shared" si="1"/>
        <v>20</v>
      </c>
      <c r="F14" s="46">
        <f t="shared" si="1"/>
        <v>95.256916996047437</v>
      </c>
      <c r="G14" s="45">
        <f t="shared" si="1"/>
        <v>25</v>
      </c>
      <c r="H14" s="45">
        <f t="shared" si="1"/>
        <v>8.3333333333333321</v>
      </c>
      <c r="I14" s="46">
        <f t="shared" si="1"/>
        <v>60.465116279069761</v>
      </c>
      <c r="J14" s="45">
        <f t="shared" si="1"/>
        <v>2.2727272727272729</v>
      </c>
      <c r="K14" s="46">
        <f t="shared" si="1"/>
        <v>20.3125</v>
      </c>
      <c r="L14" s="45">
        <f t="shared" si="1"/>
        <v>8.8235294117647065</v>
      </c>
      <c r="M14" s="47">
        <f t="shared" si="1"/>
        <v>5.8823529411764701</v>
      </c>
    </row>
    <row r="15" spans="1:13" ht="24.75" customHeight="1" x14ac:dyDescent="0.2">
      <c r="A15" s="19"/>
      <c r="B15" s="48"/>
      <c r="C15" s="48"/>
      <c r="D15" s="49"/>
      <c r="E15" s="49"/>
      <c r="F15" s="49"/>
      <c r="G15" s="49"/>
      <c r="H15" s="49"/>
      <c r="I15" s="49"/>
      <c r="J15" s="49"/>
      <c r="K15" s="49"/>
      <c r="L15" s="49"/>
      <c r="M15" s="50"/>
    </row>
    <row r="16" spans="1:13" ht="24.75" customHeight="1" x14ac:dyDescent="0.2">
      <c r="A16" s="17" t="s">
        <v>16</v>
      </c>
      <c r="B16" s="25"/>
      <c r="C16" s="26"/>
      <c r="D16" s="25"/>
      <c r="E16" s="26"/>
      <c r="F16" s="25"/>
      <c r="G16" s="26"/>
      <c r="H16" s="25"/>
      <c r="I16" s="25"/>
      <c r="J16" s="25"/>
      <c r="K16" s="25"/>
      <c r="L16" s="25"/>
      <c r="M16" s="40"/>
    </row>
    <row r="17" spans="1:13" ht="24.75" customHeight="1" x14ac:dyDescent="0.2">
      <c r="A17" s="19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41"/>
    </row>
    <row r="18" spans="1:13" ht="24.75" customHeight="1" x14ac:dyDescent="0.2">
      <c r="A18" s="21" t="s">
        <v>24</v>
      </c>
      <c r="B18" s="32">
        <f>SUM(C18:M18)</f>
        <v>5300</v>
      </c>
      <c r="C18" s="32">
        <v>100</v>
      </c>
      <c r="D18" s="32">
        <v>100</v>
      </c>
      <c r="E18" s="53" t="s">
        <v>27</v>
      </c>
      <c r="F18" s="32">
        <v>2500</v>
      </c>
      <c r="G18" s="32">
        <v>300</v>
      </c>
      <c r="H18" s="32">
        <v>300</v>
      </c>
      <c r="I18" s="53">
        <v>500</v>
      </c>
      <c r="J18" s="32">
        <v>1000</v>
      </c>
      <c r="K18" s="32">
        <v>0</v>
      </c>
      <c r="L18" s="32">
        <v>300</v>
      </c>
      <c r="M18" s="43">
        <v>200</v>
      </c>
    </row>
    <row r="19" spans="1:13" ht="24.75" customHeight="1" x14ac:dyDescent="0.2">
      <c r="A19" s="19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41"/>
    </row>
    <row r="20" spans="1:13" ht="24.75" customHeight="1" x14ac:dyDescent="0.2">
      <c r="A20" s="21" t="s">
        <v>23</v>
      </c>
      <c r="B20" s="45">
        <f>(B18/B8)*100</f>
        <v>3.9172209903917219</v>
      </c>
      <c r="C20" s="45">
        <f t="shared" ref="C20:M20" si="2">(C18/C8)*100</f>
        <v>20</v>
      </c>
      <c r="D20" s="45">
        <f t="shared" si="2"/>
        <v>20</v>
      </c>
      <c r="E20" s="45" t="s">
        <v>27</v>
      </c>
      <c r="F20" s="45">
        <f t="shared" si="2"/>
        <v>2.4703557312252964</v>
      </c>
      <c r="G20" s="45">
        <f t="shared" si="2"/>
        <v>15</v>
      </c>
      <c r="H20" s="45">
        <f t="shared" si="2"/>
        <v>8.3333333333333321</v>
      </c>
      <c r="I20" s="45">
        <f t="shared" si="2"/>
        <v>11.627906976744185</v>
      </c>
      <c r="J20" s="45">
        <f t="shared" si="2"/>
        <v>22.727272727272727</v>
      </c>
      <c r="K20" s="45">
        <f t="shared" si="2"/>
        <v>0</v>
      </c>
      <c r="L20" s="45">
        <f t="shared" si="2"/>
        <v>4.4117647058823533</v>
      </c>
      <c r="M20" s="47">
        <f t="shared" si="2"/>
        <v>3.9215686274509802</v>
      </c>
    </row>
    <row r="21" spans="1:13" ht="24.75" customHeight="1" x14ac:dyDescent="0.2">
      <c r="A21" s="19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51"/>
    </row>
    <row r="22" spans="1:13" ht="18" customHeight="1" x14ac:dyDescent="0.2">
      <c r="A22" s="17" t="s">
        <v>0</v>
      </c>
      <c r="B22" s="27"/>
      <c r="C22" s="23"/>
      <c r="D22" s="28"/>
      <c r="E22" s="23"/>
      <c r="F22" s="28"/>
      <c r="G22" s="23"/>
      <c r="H22" s="28"/>
      <c r="I22" s="28"/>
      <c r="J22" s="24"/>
      <c r="K22" s="24"/>
      <c r="L22" s="28"/>
      <c r="M22" s="42"/>
    </row>
    <row r="23" spans="1:13" ht="15" customHeight="1" x14ac:dyDescent="0.2">
      <c r="A23" s="17" t="s">
        <v>18</v>
      </c>
      <c r="B23" s="27"/>
      <c r="C23" s="23"/>
      <c r="D23" s="28"/>
      <c r="E23" s="23"/>
      <c r="F23" s="28"/>
      <c r="G23" s="23"/>
      <c r="H23" s="28"/>
      <c r="I23" s="28"/>
      <c r="J23" s="24"/>
      <c r="K23" s="24"/>
      <c r="L23" s="28"/>
      <c r="M23" s="42"/>
    </row>
    <row r="24" spans="1:13" ht="24.75" customHeight="1" x14ac:dyDescent="0.2">
      <c r="A24" s="21"/>
      <c r="B24" s="27"/>
      <c r="C24" s="23"/>
      <c r="D24" s="28"/>
      <c r="E24" s="23"/>
      <c r="F24" s="28"/>
      <c r="G24" s="23"/>
      <c r="H24" s="28"/>
      <c r="I24" s="28"/>
      <c r="J24" s="24"/>
      <c r="K24" s="24"/>
      <c r="L24" s="28"/>
      <c r="M24" s="42"/>
    </row>
    <row r="25" spans="1:13" ht="24.75" customHeight="1" x14ac:dyDescent="0.2">
      <c r="A25" s="21" t="s">
        <v>24</v>
      </c>
      <c r="B25" s="32">
        <f>SUM(C25:M25)</f>
        <v>25900</v>
      </c>
      <c r="C25" s="32">
        <v>300</v>
      </c>
      <c r="D25" s="32">
        <v>300</v>
      </c>
      <c r="E25" s="32">
        <v>400</v>
      </c>
      <c r="F25" s="32">
        <v>2200</v>
      </c>
      <c r="G25" s="32">
        <v>1100</v>
      </c>
      <c r="H25" s="32">
        <v>2700</v>
      </c>
      <c r="I25" s="32">
        <v>1000</v>
      </c>
      <c r="J25" s="32">
        <v>3000</v>
      </c>
      <c r="K25" s="32">
        <v>4900</v>
      </c>
      <c r="L25" s="32">
        <v>5600</v>
      </c>
      <c r="M25" s="43">
        <v>4400</v>
      </c>
    </row>
    <row r="26" spans="1:13" ht="24.75" customHeight="1" x14ac:dyDescent="0.2">
      <c r="A26" s="19"/>
      <c r="B26" s="25"/>
      <c r="C26" s="26"/>
      <c r="D26" s="25"/>
      <c r="E26" s="26"/>
      <c r="F26" s="25"/>
      <c r="G26" s="26"/>
      <c r="H26" s="25"/>
      <c r="I26" s="25"/>
      <c r="J26" s="26"/>
      <c r="K26" s="26"/>
      <c r="L26" s="25"/>
      <c r="M26" s="40"/>
    </row>
    <row r="27" spans="1:13" ht="24.75" customHeight="1" x14ac:dyDescent="0.2">
      <c r="A27" s="21" t="s">
        <v>23</v>
      </c>
      <c r="B27" s="45">
        <f>(B25/B8)*100</f>
        <v>19.142645971914266</v>
      </c>
      <c r="C27" s="45">
        <f t="shared" ref="C27:M27" si="3">(C25/C8)*100</f>
        <v>60</v>
      </c>
      <c r="D27" s="45">
        <f t="shared" si="3"/>
        <v>60</v>
      </c>
      <c r="E27" s="45">
        <f t="shared" si="3"/>
        <v>80</v>
      </c>
      <c r="F27" s="45">
        <f t="shared" si="3"/>
        <v>2.1739130434782608</v>
      </c>
      <c r="G27" s="45">
        <f t="shared" si="3"/>
        <v>55.000000000000007</v>
      </c>
      <c r="H27" s="45">
        <f t="shared" si="3"/>
        <v>75</v>
      </c>
      <c r="I27" s="45">
        <f t="shared" si="3"/>
        <v>23.255813953488371</v>
      </c>
      <c r="J27" s="45">
        <f t="shared" si="3"/>
        <v>68.181818181818173</v>
      </c>
      <c r="K27" s="45">
        <f t="shared" si="3"/>
        <v>76.5625</v>
      </c>
      <c r="L27" s="45">
        <f t="shared" si="3"/>
        <v>82.35294117647058</v>
      </c>
      <c r="M27" s="47">
        <f t="shared" si="3"/>
        <v>86.274509803921575</v>
      </c>
    </row>
    <row r="28" spans="1:13" ht="24.75" customHeight="1" x14ac:dyDescent="0.2">
      <c r="A28" s="19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51"/>
    </row>
    <row r="29" spans="1:13" ht="24.75" customHeight="1" x14ac:dyDescent="0.2">
      <c r="A29" s="17" t="s">
        <v>1</v>
      </c>
      <c r="B29" s="27"/>
      <c r="C29" s="23"/>
      <c r="D29" s="28"/>
      <c r="E29" s="23"/>
      <c r="F29" s="28"/>
      <c r="G29" s="23"/>
      <c r="H29" s="28"/>
      <c r="I29" s="28"/>
      <c r="J29" s="22"/>
      <c r="K29" s="22"/>
      <c r="L29" s="28"/>
      <c r="M29" s="42"/>
    </row>
    <row r="30" spans="1:13" ht="24.75" customHeight="1" x14ac:dyDescent="0.2">
      <c r="A30" s="21"/>
      <c r="B30" s="27"/>
      <c r="C30" s="23"/>
      <c r="D30" s="28"/>
      <c r="E30" s="23"/>
      <c r="F30" s="28"/>
      <c r="G30" s="23"/>
      <c r="H30" s="28"/>
      <c r="I30" s="28"/>
      <c r="J30" s="22"/>
      <c r="K30" s="22"/>
      <c r="L30" s="28"/>
      <c r="M30" s="42"/>
    </row>
    <row r="31" spans="1:13" ht="24.75" customHeight="1" x14ac:dyDescent="0.2">
      <c r="A31" s="21" t="s">
        <v>24</v>
      </c>
      <c r="B31" s="32">
        <f>SUM(C31:M31)</f>
        <v>1700</v>
      </c>
      <c r="C31" s="32" t="s">
        <v>27</v>
      </c>
      <c r="D31" s="32" t="s">
        <v>27</v>
      </c>
      <c r="E31" s="32">
        <v>0</v>
      </c>
      <c r="F31" s="32">
        <v>100</v>
      </c>
      <c r="G31" s="32">
        <v>100</v>
      </c>
      <c r="H31" s="32">
        <v>300</v>
      </c>
      <c r="I31" s="32">
        <v>200</v>
      </c>
      <c r="J31" s="32">
        <v>300</v>
      </c>
      <c r="K31" s="32">
        <v>200</v>
      </c>
      <c r="L31" s="32">
        <v>300</v>
      </c>
      <c r="M31" s="43">
        <v>200</v>
      </c>
    </row>
    <row r="32" spans="1:13" ht="24.75" customHeight="1" x14ac:dyDescent="0.2">
      <c r="A32" s="19"/>
      <c r="B32" s="27"/>
      <c r="C32" s="23"/>
      <c r="D32" s="28"/>
      <c r="E32" s="23"/>
      <c r="F32" s="28"/>
      <c r="G32" s="23"/>
      <c r="H32" s="28"/>
      <c r="I32" s="28"/>
      <c r="J32" s="22"/>
      <c r="K32" s="22"/>
      <c r="L32" s="28"/>
      <c r="M32" s="42"/>
    </row>
    <row r="33" spans="1:13" ht="24.75" customHeight="1" x14ac:dyDescent="0.2">
      <c r="A33" s="21" t="s">
        <v>23</v>
      </c>
      <c r="B33" s="45">
        <f>(B31/B8)*100</f>
        <v>1.2564671101256468</v>
      </c>
      <c r="C33" s="52" t="s">
        <v>27</v>
      </c>
      <c r="D33" s="45" t="s">
        <v>27</v>
      </c>
      <c r="E33" s="45">
        <f t="shared" ref="E33:M33" si="4">(E31/E8)*100</f>
        <v>0</v>
      </c>
      <c r="F33" s="45">
        <f t="shared" si="4"/>
        <v>9.8814229249011856E-2</v>
      </c>
      <c r="G33" s="45">
        <f t="shared" si="4"/>
        <v>5</v>
      </c>
      <c r="H33" s="45">
        <f t="shared" si="4"/>
        <v>8.3333333333333321</v>
      </c>
      <c r="I33" s="45">
        <f t="shared" si="4"/>
        <v>4.6511627906976747</v>
      </c>
      <c r="J33" s="45">
        <f t="shared" si="4"/>
        <v>6.8181818181818175</v>
      </c>
      <c r="K33" s="45">
        <f t="shared" si="4"/>
        <v>3.125</v>
      </c>
      <c r="L33" s="45">
        <f t="shared" si="4"/>
        <v>4.4117647058823533</v>
      </c>
      <c r="M33" s="47">
        <f t="shared" si="4"/>
        <v>3.9215686274509802</v>
      </c>
    </row>
    <row r="34" spans="1:13" ht="24.75" customHeight="1" x14ac:dyDescent="0.2">
      <c r="A34" s="19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51"/>
    </row>
    <row r="35" spans="1:13" ht="24.75" customHeight="1" x14ac:dyDescent="0.2">
      <c r="A35" s="17" t="s">
        <v>2</v>
      </c>
      <c r="B35" s="27"/>
      <c r="C35" s="23"/>
      <c r="D35" s="28"/>
      <c r="E35" s="29"/>
      <c r="F35" s="28"/>
      <c r="G35" s="23"/>
      <c r="H35" s="28"/>
      <c r="I35" s="28"/>
      <c r="J35" s="22"/>
      <c r="K35" s="22"/>
      <c r="L35" s="28"/>
      <c r="M35" s="42"/>
    </row>
    <row r="36" spans="1:13" ht="24.75" customHeight="1" x14ac:dyDescent="0.2">
      <c r="A36" s="21"/>
      <c r="B36" s="27"/>
      <c r="C36" s="23"/>
      <c r="D36" s="28"/>
      <c r="E36" s="29"/>
      <c r="F36" s="28"/>
      <c r="G36" s="23"/>
      <c r="H36" s="28"/>
      <c r="I36" s="28"/>
      <c r="J36" s="22"/>
      <c r="K36" s="22"/>
      <c r="L36" s="28"/>
      <c r="M36" s="42"/>
    </row>
    <row r="37" spans="1:13" ht="24.75" customHeight="1" x14ac:dyDescent="0.2">
      <c r="A37" s="21" t="s">
        <v>24</v>
      </c>
      <c r="B37" s="32" t="s">
        <v>27</v>
      </c>
      <c r="C37" s="32" t="s">
        <v>27</v>
      </c>
      <c r="D37" s="32" t="s">
        <v>27</v>
      </c>
      <c r="E37" s="32" t="s">
        <v>27</v>
      </c>
      <c r="F37" s="32" t="s">
        <v>27</v>
      </c>
      <c r="G37" s="32" t="s">
        <v>27</v>
      </c>
      <c r="H37" s="32" t="s">
        <v>27</v>
      </c>
      <c r="I37" s="32" t="s">
        <v>27</v>
      </c>
      <c r="J37" s="32" t="s">
        <v>27</v>
      </c>
      <c r="K37" s="32" t="s">
        <v>27</v>
      </c>
      <c r="L37" s="32" t="s">
        <v>27</v>
      </c>
      <c r="M37" s="43" t="s">
        <v>27</v>
      </c>
    </row>
    <row r="38" spans="1:13" ht="24.75" customHeight="1" x14ac:dyDescent="0.2">
      <c r="A38" s="19"/>
      <c r="B38" s="27"/>
      <c r="C38" s="23"/>
      <c r="D38" s="28"/>
      <c r="E38" s="29"/>
      <c r="F38" s="28"/>
      <c r="G38" s="23"/>
      <c r="H38" s="28"/>
      <c r="I38" s="28"/>
      <c r="J38" s="22"/>
      <c r="K38" s="22"/>
      <c r="L38" s="28"/>
      <c r="M38" s="42"/>
    </row>
    <row r="39" spans="1:13" ht="24.75" customHeight="1" x14ac:dyDescent="0.2">
      <c r="A39" s="21" t="s">
        <v>23</v>
      </c>
      <c r="B39" s="32" t="s">
        <v>27</v>
      </c>
      <c r="C39" s="32" t="s">
        <v>27</v>
      </c>
      <c r="D39" s="32" t="s">
        <v>27</v>
      </c>
      <c r="E39" s="32" t="s">
        <v>27</v>
      </c>
      <c r="F39" s="32" t="s">
        <v>27</v>
      </c>
      <c r="G39" s="32" t="s">
        <v>27</v>
      </c>
      <c r="H39" s="32" t="s">
        <v>27</v>
      </c>
      <c r="I39" s="32" t="s">
        <v>27</v>
      </c>
      <c r="J39" s="32" t="s">
        <v>27</v>
      </c>
      <c r="K39" s="32" t="s">
        <v>27</v>
      </c>
      <c r="L39" s="32" t="s">
        <v>27</v>
      </c>
      <c r="M39" s="43" t="s">
        <v>27</v>
      </c>
    </row>
    <row r="40" spans="1:13" ht="20.45" customHeight="1" x14ac:dyDescent="0.2">
      <c r="A40" s="30"/>
      <c r="B40" s="31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44"/>
    </row>
    <row r="41" spans="1:13" ht="9.75" customHeight="1" x14ac:dyDescent="0.2">
      <c r="A41" s="2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1:13" ht="14.25" customHeight="1" x14ac:dyDescent="0.2">
      <c r="A42" s="3" t="s">
        <v>21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7"/>
    </row>
    <row r="43" spans="1:13" ht="14.25" customHeight="1" x14ac:dyDescent="0.2">
      <c r="A43" s="1" t="s">
        <v>28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8"/>
    </row>
    <row r="44" spans="1:13" ht="14.25" customHeight="1" x14ac:dyDescent="0.2">
      <c r="A44" s="1" t="s">
        <v>29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9"/>
    </row>
    <row r="45" spans="1:13" ht="14.25" customHeight="1" x14ac:dyDescent="0.2">
      <c r="A45" s="1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8"/>
    </row>
    <row r="46" spans="1:13" ht="14.25" customHeight="1" x14ac:dyDescent="0.2">
      <c r="A46" s="1"/>
    </row>
    <row r="47" spans="1:13" ht="15" customHeight="1" x14ac:dyDescent="0.2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8"/>
    </row>
  </sheetData>
  <sheetProtection selectLockedCells="1"/>
  <mergeCells count="5">
    <mergeCell ref="A1:M2"/>
    <mergeCell ref="A4:A6"/>
    <mergeCell ref="B5:B6"/>
    <mergeCell ref="B4:M4"/>
    <mergeCell ref="C5:M5"/>
  </mergeCells>
  <phoneticPr fontId="0" type="noConversion"/>
  <printOptions horizontalCentered="1"/>
  <pageMargins left="0.74803149606299213" right="0.74803149606299213" top="0.9055118110236221" bottom="0.9055118110236221" header="0" footer="0"/>
  <pageSetup scale="67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312-42</vt:lpstr>
      <vt:lpstr>'312-42'!Área_de_impresión</vt:lpstr>
      <vt:lpstr>'312-42'!Imprimir_área_IM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2023-11-23T21:23:12Z</cp:lastPrinted>
  <dcterms:created xsi:type="dcterms:W3CDTF">1998-04-14T20:44:19Z</dcterms:created>
  <dcterms:modified xsi:type="dcterms:W3CDTF">2024-01-18T18:02:45Z</dcterms:modified>
</cp:coreProperties>
</file>